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1080" yWindow="0" windowWidth="14700" windowHeight="14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2" i="1"/>
  <c r="L2" i="1"/>
  <c r="L12" i="1"/>
  <c r="L16" i="1"/>
  <c r="L8" i="1"/>
  <c r="L22" i="1"/>
  <c r="L26" i="1"/>
  <c r="L9" i="1"/>
  <c r="L17" i="1"/>
  <c r="L31" i="1"/>
  <c r="L20" i="1"/>
  <c r="L15" i="1"/>
  <c r="L6" i="1"/>
  <c r="L5" i="1"/>
  <c r="L3" i="1"/>
  <c r="L4" i="1"/>
  <c r="L18" i="1"/>
  <c r="L10" i="1"/>
  <c r="L19" i="1"/>
  <c r="L13" i="1"/>
  <c r="L14" i="1"/>
  <c r="L21" i="1"/>
  <c r="L29" i="1"/>
  <c r="L25" i="1"/>
  <c r="L30" i="1"/>
  <c r="L11" i="1"/>
  <c r="L23" i="1"/>
  <c r="L24" i="1"/>
  <c r="L27" i="1"/>
  <c r="L28" i="1"/>
  <c r="L7" i="1"/>
  <c r="K4" i="1"/>
  <c r="K3" i="1"/>
  <c r="K5" i="1"/>
  <c r="K2" i="1"/>
  <c r="J4" i="1"/>
  <c r="J3" i="1"/>
  <c r="J9" i="1"/>
  <c r="J7" i="1"/>
</calcChain>
</file>

<file path=xl/sharedStrings.xml><?xml version="1.0" encoding="utf-8"?>
<sst xmlns="http://schemas.openxmlformats.org/spreadsheetml/2006/main" count="73" uniqueCount="43">
  <si>
    <t>SuperJazz</t>
  </si>
  <si>
    <t>Toni</t>
  </si>
  <si>
    <t>DarkSonic</t>
  </si>
  <si>
    <t>FireSworD</t>
  </si>
  <si>
    <t>Quickz</t>
  </si>
  <si>
    <t>Moti</t>
  </si>
  <si>
    <t>Blackeye</t>
  </si>
  <si>
    <t>Rewence</t>
  </si>
  <si>
    <t>Rose</t>
  </si>
  <si>
    <t>Lithium</t>
  </si>
  <si>
    <t>Sue</t>
  </si>
  <si>
    <t>Foly</t>
  </si>
  <si>
    <t>King</t>
  </si>
  <si>
    <t>Snooze</t>
  </si>
  <si>
    <t>ThunderWalker</t>
  </si>
  <si>
    <t>Vegito</t>
  </si>
  <si>
    <t>cooba</t>
  </si>
  <si>
    <t>Treylina</t>
  </si>
  <si>
    <t>Spazix</t>
  </si>
  <si>
    <t>PurpleJazz</t>
  </si>
  <si>
    <t>Violet CLM</t>
  </si>
  <si>
    <t>Plumbe</t>
  </si>
  <si>
    <t>Owen</t>
  </si>
  <si>
    <t>Krytical</t>
  </si>
  <si>
    <t>Zaitox Station 67</t>
  </si>
  <si>
    <t>Death Strike</t>
  </si>
  <si>
    <t>Relics of Minora's Temple</t>
  </si>
  <si>
    <t>SIWLJ</t>
  </si>
  <si>
    <t>Firefight</t>
  </si>
  <si>
    <t>Security Breach v2</t>
  </si>
  <si>
    <t>Greater Legacy</t>
  </si>
  <si>
    <t>Undulation</t>
  </si>
  <si>
    <t>ILWI (CTF)</t>
  </si>
  <si>
    <t>Unconventional Coffee (CTF)</t>
  </si>
  <si>
    <t>Raw Score</t>
  </si>
  <si>
    <t>Weighted Score</t>
  </si>
  <si>
    <t>Event Points</t>
  </si>
  <si>
    <t>Kiiyuka</t>
  </si>
  <si>
    <t>Dofus</t>
  </si>
  <si>
    <t>Grytolle</t>
  </si>
  <si>
    <t>Slaz</t>
  </si>
  <si>
    <t>LOKKO</t>
  </si>
  <si>
    <t>Lahm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</si>
</sst>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K1" workbookViewId="0">
      <selection activeCell="R8" sqref="R8"/>
    </sheetView>
  </sheetViews>
  <sheetFormatPr baseColWidth="10" defaultRowHeight="15" x14ac:dyDescent="0"/>
  <cols>
    <col min="1" max="1" width="13.83203125" bestFit="1" customWidth="1"/>
    <col min="2" max="2" width="14.83203125" bestFit="1" customWidth="1"/>
    <col min="3" max="3" width="11.1640625" bestFit="1" customWidth="1"/>
    <col min="4" max="4" width="22.1640625" bestFit="1" customWidth="1"/>
    <col min="5" max="5" width="6" bestFit="1" customWidth="1"/>
    <col min="6" max="6" width="8" bestFit="1" customWidth="1"/>
    <col min="7" max="7" width="16.1640625" bestFit="1" customWidth="1"/>
    <col min="8" max="8" width="13.5" bestFit="1" customWidth="1"/>
    <col min="9" max="9" width="10.33203125" bestFit="1" customWidth="1"/>
    <col min="10" max="10" width="9.5" bestFit="1" customWidth="1"/>
    <col min="11" max="11" width="24.5" bestFit="1" customWidth="1"/>
    <col min="13" max="13" width="14.1640625" bestFit="1" customWidth="1"/>
    <col min="14" max="14" width="11.33203125" bestFit="1" customWidth="1"/>
    <col min="15" max="15" width="13.83203125" bestFit="1" customWidth="1"/>
  </cols>
  <sheetData>
    <row r="1" spans="1:15">
      <c r="A1" s="1"/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</row>
    <row r="2" spans="1:15">
      <c r="A2" s="1" t="s">
        <v>1</v>
      </c>
      <c r="B2">
        <v>2</v>
      </c>
      <c r="C2">
        <v>2</v>
      </c>
      <c r="D2">
        <v>4</v>
      </c>
      <c r="E2">
        <v>2</v>
      </c>
      <c r="F2">
        <v>3</v>
      </c>
      <c r="G2">
        <v>2</v>
      </c>
      <c r="H2">
        <v>2</v>
      </c>
      <c r="I2">
        <v>2</v>
      </c>
      <c r="J2">
        <v>2.5</v>
      </c>
      <c r="K2">
        <f>3*1.2</f>
        <v>3.5999999999999996</v>
      </c>
      <c r="L2">
        <f>SUM(B2:K2)</f>
        <v>25.1</v>
      </c>
      <c r="M2">
        <f>(50/25.1)*L2</f>
        <v>50</v>
      </c>
      <c r="N2">
        <v>50</v>
      </c>
      <c r="O2" s="1" t="s">
        <v>1</v>
      </c>
    </row>
    <row r="3" spans="1:15">
      <c r="A3" s="1" t="s">
        <v>14</v>
      </c>
      <c r="B3">
        <v>2</v>
      </c>
      <c r="C3">
        <v>1</v>
      </c>
      <c r="D3">
        <v>4</v>
      </c>
      <c r="E3">
        <v>3</v>
      </c>
      <c r="F3">
        <v>3</v>
      </c>
      <c r="G3">
        <v>2</v>
      </c>
      <c r="H3">
        <v>2</v>
      </c>
      <c r="I3">
        <v>2</v>
      </c>
      <c r="J3">
        <f>2.5*1.1</f>
        <v>2.75</v>
      </c>
      <c r="K3">
        <f>3*1.1</f>
        <v>3.3000000000000003</v>
      </c>
      <c r="L3">
        <f>SUM(B3:K3)</f>
        <v>25.05</v>
      </c>
      <c r="M3">
        <f t="shared" ref="M3:M31" si="0">(50/25.1)*L3</f>
        <v>49.900398406374499</v>
      </c>
      <c r="N3">
        <v>50</v>
      </c>
      <c r="O3" s="1" t="s">
        <v>14</v>
      </c>
    </row>
    <row r="4" spans="1:15">
      <c r="A4" s="1" t="s">
        <v>15</v>
      </c>
      <c r="B4">
        <v>2</v>
      </c>
      <c r="C4">
        <v>2</v>
      </c>
      <c r="D4">
        <v>4</v>
      </c>
      <c r="E4">
        <v>2</v>
      </c>
      <c r="F4">
        <v>3</v>
      </c>
      <c r="G4">
        <v>2</v>
      </c>
      <c r="H4">
        <v>1</v>
      </c>
      <c r="I4">
        <v>2</v>
      </c>
      <c r="J4">
        <f>2.5*1.1</f>
        <v>2.75</v>
      </c>
      <c r="K4">
        <f>3*1.1</f>
        <v>3.3000000000000003</v>
      </c>
      <c r="L4">
        <f>SUM(B4:K4)</f>
        <v>24.05</v>
      </c>
      <c r="M4">
        <f t="shared" si="0"/>
        <v>47.908366533864537</v>
      </c>
      <c r="N4">
        <v>48</v>
      </c>
      <c r="O4" s="1" t="s">
        <v>15</v>
      </c>
    </row>
    <row r="5" spans="1:15">
      <c r="A5" s="1" t="s">
        <v>13</v>
      </c>
      <c r="B5">
        <v>1</v>
      </c>
      <c r="C5">
        <v>1</v>
      </c>
      <c r="D5">
        <v>4</v>
      </c>
      <c r="E5">
        <v>2</v>
      </c>
      <c r="F5">
        <v>3</v>
      </c>
      <c r="G5">
        <v>2</v>
      </c>
      <c r="H5">
        <v>2</v>
      </c>
      <c r="I5">
        <v>4</v>
      </c>
      <c r="J5">
        <v>0.5</v>
      </c>
      <c r="K5">
        <f>3*1.1</f>
        <v>3.3000000000000003</v>
      </c>
      <c r="L5">
        <f>SUM(B5:K5)</f>
        <v>22.8</v>
      </c>
      <c r="M5">
        <f t="shared" si="0"/>
        <v>45.418326693227087</v>
      </c>
      <c r="N5">
        <v>45</v>
      </c>
      <c r="O5" s="1" t="s">
        <v>13</v>
      </c>
    </row>
    <row r="6" spans="1:15">
      <c r="A6" s="1" t="s">
        <v>12</v>
      </c>
      <c r="B6">
        <v>2</v>
      </c>
      <c r="C6">
        <v>1</v>
      </c>
      <c r="D6">
        <v>4</v>
      </c>
      <c r="E6">
        <v>2</v>
      </c>
      <c r="F6">
        <v>2</v>
      </c>
      <c r="G6">
        <v>1</v>
      </c>
      <c r="H6">
        <v>1</v>
      </c>
      <c r="I6">
        <v>4</v>
      </c>
      <c r="J6">
        <v>2.5</v>
      </c>
      <c r="K6">
        <v>3</v>
      </c>
      <c r="L6">
        <f>SUM(B6:K6)</f>
        <v>22.5</v>
      </c>
      <c r="M6">
        <f t="shared" si="0"/>
        <v>44.820717131474098</v>
      </c>
      <c r="N6">
        <v>45</v>
      </c>
      <c r="O6" s="1" t="s">
        <v>12</v>
      </c>
    </row>
    <row r="7" spans="1:15">
      <c r="A7" s="1" t="s">
        <v>0</v>
      </c>
      <c r="B7">
        <v>2</v>
      </c>
      <c r="C7">
        <v>2</v>
      </c>
      <c r="D7">
        <v>4</v>
      </c>
      <c r="E7">
        <v>3</v>
      </c>
      <c r="F7">
        <v>3</v>
      </c>
      <c r="G7">
        <v>2</v>
      </c>
      <c r="H7">
        <v>1</v>
      </c>
      <c r="I7">
        <v>2</v>
      </c>
      <c r="J7">
        <f>2.5*1.1</f>
        <v>2.75</v>
      </c>
      <c r="K7">
        <v>0.5</v>
      </c>
      <c r="L7">
        <f>SUM(B7:K7)</f>
        <v>22.25</v>
      </c>
      <c r="M7">
        <f t="shared" si="0"/>
        <v>44.322709163346609</v>
      </c>
      <c r="N7">
        <v>44</v>
      </c>
      <c r="O7" s="1" t="s">
        <v>0</v>
      </c>
    </row>
    <row r="8" spans="1:15">
      <c r="A8" s="1" t="s">
        <v>4</v>
      </c>
      <c r="B8">
        <v>2</v>
      </c>
      <c r="C8">
        <v>2</v>
      </c>
      <c r="D8">
        <v>4</v>
      </c>
      <c r="E8">
        <v>3</v>
      </c>
      <c r="F8">
        <v>2</v>
      </c>
      <c r="G8">
        <v>2</v>
      </c>
      <c r="H8">
        <v>2</v>
      </c>
      <c r="I8">
        <v>4</v>
      </c>
      <c r="J8">
        <v>0.5</v>
      </c>
      <c r="K8">
        <v>0.5</v>
      </c>
      <c r="L8">
        <f>SUM(B8:K8)</f>
        <v>22</v>
      </c>
      <c r="M8">
        <f t="shared" si="0"/>
        <v>43.82470119521912</v>
      </c>
      <c r="N8">
        <v>44</v>
      </c>
      <c r="O8" s="1" t="s">
        <v>4</v>
      </c>
    </row>
    <row r="9" spans="1:15">
      <c r="A9" s="1" t="s">
        <v>7</v>
      </c>
      <c r="B9">
        <v>2</v>
      </c>
      <c r="C9">
        <v>1</v>
      </c>
      <c r="D9">
        <v>4</v>
      </c>
      <c r="E9">
        <v>2</v>
      </c>
      <c r="F9">
        <v>3</v>
      </c>
      <c r="G9">
        <v>1</v>
      </c>
      <c r="H9">
        <v>1</v>
      </c>
      <c r="I9">
        <v>2</v>
      </c>
      <c r="J9">
        <f>2.5*1.1</f>
        <v>2.75</v>
      </c>
      <c r="K9">
        <v>3</v>
      </c>
      <c r="L9">
        <f>SUM(B9:K9)</f>
        <v>21.75</v>
      </c>
      <c r="M9">
        <f t="shared" si="0"/>
        <v>43.326693227091631</v>
      </c>
      <c r="N9">
        <v>43</v>
      </c>
      <c r="O9" s="1" t="s">
        <v>7</v>
      </c>
    </row>
    <row r="10" spans="1:15">
      <c r="A10" s="1" t="s">
        <v>18</v>
      </c>
      <c r="B10">
        <v>2</v>
      </c>
      <c r="C10">
        <v>2</v>
      </c>
      <c r="D10">
        <v>4</v>
      </c>
      <c r="E10">
        <v>2</v>
      </c>
      <c r="F10">
        <v>3</v>
      </c>
      <c r="G10">
        <v>1</v>
      </c>
      <c r="H10">
        <v>2</v>
      </c>
      <c r="I10">
        <v>4</v>
      </c>
      <c r="J10">
        <v>0.5</v>
      </c>
      <c r="K10">
        <v>0.5</v>
      </c>
      <c r="L10">
        <f>SUM(B10:K10)</f>
        <v>21</v>
      </c>
      <c r="M10">
        <f t="shared" si="0"/>
        <v>41.832669322709158</v>
      </c>
      <c r="N10">
        <v>42</v>
      </c>
      <c r="O10" s="1" t="s">
        <v>18</v>
      </c>
    </row>
    <row r="11" spans="1:15">
      <c r="A11" s="1" t="s">
        <v>38</v>
      </c>
      <c r="B11">
        <v>0</v>
      </c>
      <c r="C11">
        <v>2</v>
      </c>
      <c r="D11">
        <v>1</v>
      </c>
      <c r="E11">
        <v>3</v>
      </c>
      <c r="F11">
        <v>2</v>
      </c>
      <c r="G11">
        <v>1</v>
      </c>
      <c r="H11">
        <v>2</v>
      </c>
      <c r="I11">
        <v>4</v>
      </c>
      <c r="J11">
        <v>2.5</v>
      </c>
      <c r="K11">
        <v>3</v>
      </c>
      <c r="L11">
        <f>SUM(B11:K11)</f>
        <v>20.5</v>
      </c>
      <c r="M11">
        <f t="shared" si="0"/>
        <v>40.836653386454181</v>
      </c>
      <c r="N11">
        <v>41</v>
      </c>
      <c r="O11" s="1" t="s">
        <v>38</v>
      </c>
    </row>
    <row r="12" spans="1:15">
      <c r="A12" s="1" t="s">
        <v>2</v>
      </c>
      <c r="B12">
        <v>1</v>
      </c>
      <c r="C12">
        <v>2</v>
      </c>
      <c r="D12">
        <v>1</v>
      </c>
      <c r="E12">
        <v>3</v>
      </c>
      <c r="F12">
        <v>3</v>
      </c>
      <c r="G12">
        <v>1</v>
      </c>
      <c r="H12">
        <v>1</v>
      </c>
      <c r="I12">
        <v>4</v>
      </c>
      <c r="J12">
        <v>0.5</v>
      </c>
      <c r="K12">
        <v>3</v>
      </c>
      <c r="L12">
        <f>SUM(B12:K12)</f>
        <v>19.5</v>
      </c>
      <c r="M12">
        <f t="shared" si="0"/>
        <v>38.844621513944219</v>
      </c>
      <c r="N12">
        <v>39</v>
      </c>
      <c r="O12" s="1" t="s">
        <v>2</v>
      </c>
    </row>
    <row r="13" spans="1:15">
      <c r="A13" s="1" t="s">
        <v>20</v>
      </c>
      <c r="B13">
        <v>1</v>
      </c>
      <c r="C13">
        <v>1</v>
      </c>
      <c r="D13">
        <v>1</v>
      </c>
      <c r="E13">
        <v>3</v>
      </c>
      <c r="F13">
        <v>2</v>
      </c>
      <c r="G13">
        <v>2</v>
      </c>
      <c r="H13">
        <v>2</v>
      </c>
      <c r="I13">
        <v>2</v>
      </c>
      <c r="J13">
        <v>2.5</v>
      </c>
      <c r="K13">
        <v>3</v>
      </c>
      <c r="L13">
        <f>SUM(B13:K13)</f>
        <v>19.5</v>
      </c>
      <c r="M13">
        <f t="shared" si="0"/>
        <v>38.844621513944219</v>
      </c>
      <c r="N13">
        <v>39</v>
      </c>
      <c r="O13" s="1" t="s">
        <v>20</v>
      </c>
    </row>
    <row r="14" spans="1:15">
      <c r="A14" s="1" t="s">
        <v>21</v>
      </c>
      <c r="B14">
        <v>1</v>
      </c>
      <c r="C14">
        <v>2</v>
      </c>
      <c r="D14">
        <v>4</v>
      </c>
      <c r="E14">
        <v>3</v>
      </c>
      <c r="F14">
        <v>2</v>
      </c>
      <c r="G14">
        <v>2</v>
      </c>
      <c r="H14">
        <v>1</v>
      </c>
      <c r="I14">
        <v>4</v>
      </c>
      <c r="J14">
        <v>0</v>
      </c>
      <c r="K14">
        <v>0</v>
      </c>
      <c r="L14">
        <f>SUM(B14:K14)</f>
        <v>19</v>
      </c>
      <c r="M14">
        <f t="shared" si="0"/>
        <v>37.848605577689241</v>
      </c>
      <c r="N14">
        <v>37</v>
      </c>
      <c r="O14" s="1" t="s">
        <v>21</v>
      </c>
    </row>
    <row r="15" spans="1:15">
      <c r="A15" s="1" t="s">
        <v>11</v>
      </c>
      <c r="B15">
        <v>1</v>
      </c>
      <c r="C15">
        <v>1</v>
      </c>
      <c r="D15">
        <v>1</v>
      </c>
      <c r="E15">
        <v>2</v>
      </c>
      <c r="F15">
        <v>2</v>
      </c>
      <c r="G15">
        <v>2</v>
      </c>
      <c r="H15">
        <v>2</v>
      </c>
      <c r="I15">
        <v>4</v>
      </c>
      <c r="J15">
        <v>0.5</v>
      </c>
      <c r="K15">
        <v>3</v>
      </c>
      <c r="L15">
        <f>SUM(B15:K15)</f>
        <v>18.5</v>
      </c>
      <c r="M15">
        <f t="shared" si="0"/>
        <v>36.852589641434257</v>
      </c>
      <c r="N15">
        <v>37</v>
      </c>
      <c r="O15" s="1" t="s">
        <v>11</v>
      </c>
    </row>
    <row r="16" spans="1:15">
      <c r="A16" s="1" t="s">
        <v>3</v>
      </c>
      <c r="B16">
        <v>2</v>
      </c>
      <c r="C16">
        <v>2</v>
      </c>
      <c r="D16">
        <v>1</v>
      </c>
      <c r="E16">
        <v>3</v>
      </c>
      <c r="F16">
        <v>3</v>
      </c>
      <c r="G16">
        <v>1</v>
      </c>
      <c r="H16">
        <v>1</v>
      </c>
      <c r="I16">
        <v>4</v>
      </c>
      <c r="J16">
        <v>0</v>
      </c>
      <c r="K16">
        <v>0</v>
      </c>
      <c r="L16">
        <f>SUM(B16:K16)</f>
        <v>17</v>
      </c>
      <c r="M16">
        <f t="shared" si="0"/>
        <v>33.864541832669318</v>
      </c>
      <c r="N16">
        <v>34</v>
      </c>
      <c r="O16" s="1" t="s">
        <v>3</v>
      </c>
    </row>
    <row r="17" spans="1:15">
      <c r="A17" s="1" t="s">
        <v>8</v>
      </c>
      <c r="B17">
        <v>1</v>
      </c>
      <c r="C17">
        <v>2</v>
      </c>
      <c r="D17">
        <v>1</v>
      </c>
      <c r="E17">
        <v>2</v>
      </c>
      <c r="F17">
        <v>3</v>
      </c>
      <c r="G17">
        <v>2</v>
      </c>
      <c r="H17">
        <v>1</v>
      </c>
      <c r="I17">
        <v>2</v>
      </c>
      <c r="J17">
        <v>2.5</v>
      </c>
      <c r="K17">
        <v>0.5</v>
      </c>
      <c r="L17">
        <f>SUM(B17:K17)</f>
        <v>17</v>
      </c>
      <c r="M17">
        <f t="shared" si="0"/>
        <v>33.864541832669318</v>
      </c>
      <c r="N17">
        <v>34</v>
      </c>
      <c r="O17" s="1" t="s">
        <v>8</v>
      </c>
    </row>
    <row r="18" spans="1:15">
      <c r="A18" s="1" t="s">
        <v>17</v>
      </c>
      <c r="B18">
        <v>2</v>
      </c>
      <c r="C18">
        <v>1</v>
      </c>
      <c r="D18">
        <v>1</v>
      </c>
      <c r="E18">
        <v>2</v>
      </c>
      <c r="F18">
        <v>2</v>
      </c>
      <c r="G18">
        <v>2</v>
      </c>
      <c r="H18">
        <v>2</v>
      </c>
      <c r="I18">
        <v>2</v>
      </c>
      <c r="J18">
        <v>2.5</v>
      </c>
      <c r="K18">
        <v>0.5</v>
      </c>
      <c r="L18">
        <f>SUM(B18:K18)</f>
        <v>17</v>
      </c>
      <c r="M18">
        <f t="shared" si="0"/>
        <v>33.864541832669318</v>
      </c>
      <c r="N18">
        <v>34</v>
      </c>
      <c r="O18" s="1" t="s">
        <v>17</v>
      </c>
    </row>
    <row r="19" spans="1:15">
      <c r="A19" s="1" t="s">
        <v>19</v>
      </c>
      <c r="B19">
        <v>1</v>
      </c>
      <c r="C19">
        <v>2</v>
      </c>
      <c r="D19">
        <v>4</v>
      </c>
      <c r="E19">
        <v>2</v>
      </c>
      <c r="F19">
        <v>3</v>
      </c>
      <c r="G19">
        <v>1</v>
      </c>
      <c r="H19">
        <v>1</v>
      </c>
      <c r="I19">
        <v>2</v>
      </c>
      <c r="J19">
        <v>0.5</v>
      </c>
      <c r="K19">
        <v>0.5</v>
      </c>
      <c r="L19">
        <f>SUM(B19:K19)</f>
        <v>17</v>
      </c>
      <c r="M19">
        <f t="shared" si="0"/>
        <v>33.864541832669318</v>
      </c>
      <c r="N19">
        <v>34</v>
      </c>
      <c r="O19" s="1" t="s">
        <v>19</v>
      </c>
    </row>
    <row r="20" spans="1:15">
      <c r="A20" s="1" t="s">
        <v>10</v>
      </c>
      <c r="B20">
        <v>2</v>
      </c>
      <c r="C20">
        <v>1</v>
      </c>
      <c r="D20">
        <v>0</v>
      </c>
      <c r="E20">
        <v>3</v>
      </c>
      <c r="F20">
        <v>2</v>
      </c>
      <c r="G20">
        <v>1</v>
      </c>
      <c r="H20">
        <v>1</v>
      </c>
      <c r="I20">
        <v>4</v>
      </c>
      <c r="J20">
        <v>0.5</v>
      </c>
      <c r="K20">
        <v>0.5</v>
      </c>
      <c r="L20">
        <f>SUM(B20:K20)</f>
        <v>15</v>
      </c>
      <c r="M20">
        <f t="shared" si="0"/>
        <v>29.880478087649401</v>
      </c>
      <c r="N20">
        <v>30</v>
      </c>
      <c r="O20" s="1" t="s">
        <v>10</v>
      </c>
    </row>
    <row r="21" spans="1:15">
      <c r="A21" s="1" t="s">
        <v>22</v>
      </c>
      <c r="B21">
        <v>1</v>
      </c>
      <c r="C21">
        <v>2</v>
      </c>
      <c r="D21">
        <v>1</v>
      </c>
      <c r="E21">
        <v>2</v>
      </c>
      <c r="F21">
        <v>3</v>
      </c>
      <c r="G21">
        <v>1</v>
      </c>
      <c r="H21">
        <v>2</v>
      </c>
      <c r="I21">
        <v>2</v>
      </c>
      <c r="J21">
        <v>0.5</v>
      </c>
      <c r="K21">
        <v>0.5</v>
      </c>
      <c r="L21">
        <f>SUM(B21:K21)</f>
        <v>15</v>
      </c>
      <c r="M21">
        <f t="shared" si="0"/>
        <v>29.880478087649401</v>
      </c>
      <c r="N21">
        <v>30</v>
      </c>
      <c r="O21" s="1" t="s">
        <v>22</v>
      </c>
    </row>
    <row r="22" spans="1:15">
      <c r="A22" s="1" t="s">
        <v>5</v>
      </c>
      <c r="B22">
        <v>1</v>
      </c>
      <c r="C22">
        <v>1</v>
      </c>
      <c r="D22">
        <v>4</v>
      </c>
      <c r="E22">
        <v>3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f>SUM(B22:K22)</f>
        <v>11</v>
      </c>
      <c r="M22">
        <f t="shared" si="0"/>
        <v>21.91235059760956</v>
      </c>
      <c r="N22">
        <v>22</v>
      </c>
      <c r="O22" s="1" t="s">
        <v>5</v>
      </c>
    </row>
    <row r="23" spans="1:15">
      <c r="A23" s="1" t="s">
        <v>39</v>
      </c>
      <c r="B23">
        <v>0</v>
      </c>
      <c r="C23">
        <v>0</v>
      </c>
      <c r="D23">
        <v>1</v>
      </c>
      <c r="E23">
        <v>0</v>
      </c>
      <c r="F23">
        <v>2</v>
      </c>
      <c r="G23">
        <v>2</v>
      </c>
      <c r="H23">
        <v>2</v>
      </c>
      <c r="I23">
        <v>4</v>
      </c>
      <c r="J23">
        <v>0</v>
      </c>
      <c r="K23">
        <v>0</v>
      </c>
      <c r="L23">
        <f>SUM(B23:K23)</f>
        <v>11</v>
      </c>
      <c r="M23">
        <f t="shared" si="0"/>
        <v>21.91235059760956</v>
      </c>
      <c r="N23">
        <v>22</v>
      </c>
      <c r="O23" s="1" t="s">
        <v>39</v>
      </c>
    </row>
    <row r="24" spans="1:15">
      <c r="A24" s="1" t="s">
        <v>40</v>
      </c>
      <c r="B24">
        <v>0</v>
      </c>
      <c r="C24">
        <v>0</v>
      </c>
      <c r="D24">
        <v>0</v>
      </c>
      <c r="E24">
        <v>2</v>
      </c>
      <c r="F24">
        <v>2</v>
      </c>
      <c r="G24">
        <v>1</v>
      </c>
      <c r="H24">
        <v>1</v>
      </c>
      <c r="I24">
        <v>2</v>
      </c>
      <c r="J24">
        <v>0.5</v>
      </c>
      <c r="K24">
        <v>0.5</v>
      </c>
      <c r="L24">
        <f>SUM(B24:K24)</f>
        <v>9</v>
      </c>
      <c r="M24">
        <f t="shared" si="0"/>
        <v>17.92828685258964</v>
      </c>
      <c r="N24">
        <v>18</v>
      </c>
      <c r="O24" s="1" t="s">
        <v>40</v>
      </c>
    </row>
    <row r="25" spans="1:15">
      <c r="A25" s="1" t="s">
        <v>9</v>
      </c>
      <c r="B25">
        <v>0</v>
      </c>
      <c r="C25">
        <v>1</v>
      </c>
      <c r="D25">
        <v>1</v>
      </c>
      <c r="E25">
        <v>3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f>SUM(B25:K25)</f>
        <v>5</v>
      </c>
      <c r="M25">
        <f t="shared" si="0"/>
        <v>9.9601593625497991</v>
      </c>
      <c r="N25">
        <v>10</v>
      </c>
      <c r="O25" s="1" t="s">
        <v>9</v>
      </c>
    </row>
    <row r="26" spans="1:15">
      <c r="A26" s="1" t="s">
        <v>6</v>
      </c>
      <c r="B26">
        <v>1</v>
      </c>
      <c r="C26">
        <v>1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f>SUM(B26:K26)</f>
        <v>3</v>
      </c>
      <c r="M26">
        <f t="shared" si="0"/>
        <v>5.9760956175298796</v>
      </c>
      <c r="N26">
        <v>6</v>
      </c>
      <c r="O26" s="1" t="s">
        <v>6</v>
      </c>
    </row>
    <row r="27" spans="1:15">
      <c r="A27" s="1" t="s">
        <v>41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2</v>
      </c>
      <c r="J27">
        <v>0.5</v>
      </c>
      <c r="K27">
        <v>0</v>
      </c>
      <c r="L27">
        <f>SUM(B27:K27)</f>
        <v>2.5</v>
      </c>
      <c r="M27">
        <f t="shared" si="0"/>
        <v>4.9800796812748995</v>
      </c>
      <c r="N27">
        <v>5</v>
      </c>
      <c r="O27" s="1" t="s">
        <v>41</v>
      </c>
    </row>
    <row r="28" spans="1:15">
      <c r="A28" s="1" t="s">
        <v>42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2.5</v>
      </c>
      <c r="K28">
        <v>0</v>
      </c>
      <c r="L28">
        <f>SUM(B28:K28)</f>
        <v>2.5</v>
      </c>
      <c r="M28">
        <f t="shared" si="0"/>
        <v>4.9800796812748995</v>
      </c>
      <c r="N28">
        <v>5</v>
      </c>
      <c r="O28" s="1" t="s">
        <v>42</v>
      </c>
    </row>
    <row r="29" spans="1:15">
      <c r="A29" s="1" t="s">
        <v>23</v>
      </c>
      <c r="B29">
        <v>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f>SUM(B29:K29)</f>
        <v>2</v>
      </c>
      <c r="M29">
        <f t="shared" si="0"/>
        <v>3.9840637450199199</v>
      </c>
      <c r="N29">
        <v>4</v>
      </c>
      <c r="O29" s="1" t="s">
        <v>23</v>
      </c>
    </row>
    <row r="30" spans="1:15">
      <c r="A30" s="1" t="s">
        <v>37</v>
      </c>
      <c r="B30">
        <v>0</v>
      </c>
      <c r="C30">
        <v>1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f>SUM(B30:K30)</f>
        <v>2</v>
      </c>
      <c r="M30">
        <f t="shared" si="0"/>
        <v>3.9840637450199199</v>
      </c>
      <c r="N30">
        <v>4</v>
      </c>
      <c r="O30" s="1" t="s">
        <v>37</v>
      </c>
    </row>
    <row r="31" spans="1:15">
      <c r="A31" s="1" t="s">
        <v>16</v>
      </c>
      <c r="B31">
        <v>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f>SUM(B31:K31)</f>
        <v>1</v>
      </c>
      <c r="M31">
        <f t="shared" si="0"/>
        <v>1.9920318725099599</v>
      </c>
      <c r="N31">
        <v>2</v>
      </c>
      <c r="O31" s="1" t="s">
        <v>16</v>
      </c>
    </row>
  </sheetData>
  <sortState ref="A2:O31">
    <sortCondition descending="1" ref="L2:L3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Plymouth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Jeffery</dc:creator>
  <cp:lastModifiedBy>Bill Jeffery</cp:lastModifiedBy>
  <dcterms:created xsi:type="dcterms:W3CDTF">2013-01-12T22:57:07Z</dcterms:created>
  <dcterms:modified xsi:type="dcterms:W3CDTF">2013-01-12T23:43:34Z</dcterms:modified>
</cp:coreProperties>
</file>