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220" yWindow="0" windowWidth="15020" windowHeight="137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I22" i="1"/>
  <c r="I26" i="1"/>
  <c r="I16" i="1"/>
  <c r="I7" i="1"/>
  <c r="I3" i="1"/>
  <c r="I9" i="1"/>
  <c r="I12" i="1"/>
  <c r="I4" i="1"/>
  <c r="I11" i="1"/>
  <c r="I5" i="1"/>
  <c r="I13" i="1"/>
  <c r="I19" i="1"/>
  <c r="I27" i="1"/>
  <c r="I17" i="1"/>
  <c r="I20" i="1"/>
  <c r="I6" i="1"/>
  <c r="I2" i="1"/>
  <c r="I10" i="1"/>
  <c r="I18" i="1"/>
  <c r="I28" i="1"/>
  <c r="I29" i="1"/>
  <c r="I15" i="1"/>
  <c r="I31" i="1"/>
  <c r="I30" i="1"/>
  <c r="I23" i="1"/>
  <c r="I14" i="1"/>
  <c r="I21" i="1"/>
  <c r="I24" i="1"/>
  <c r="I25" i="1"/>
  <c r="H19" i="1"/>
  <c r="G16" i="1"/>
  <c r="G2" i="1"/>
  <c r="F11" i="1"/>
  <c r="C2" i="1"/>
  <c r="C3" i="1"/>
  <c r="B7" i="1"/>
  <c r="B19" i="1"/>
  <c r="I8" i="1"/>
  <c r="C21" i="1"/>
  <c r="B15" i="1"/>
  <c r="B31" i="1"/>
</calcChain>
</file>

<file path=xl/sharedStrings.xml><?xml version="1.0" encoding="utf-8"?>
<sst xmlns="http://schemas.openxmlformats.org/spreadsheetml/2006/main" count="70" uniqueCount="40">
  <si>
    <t>Round 1 (AScargo)</t>
  </si>
  <si>
    <t>Round 2 (ASbridge)</t>
  </si>
  <si>
    <t>Round 3 (olcassault1)</t>
  </si>
  <si>
    <t>Round 4 (olcassault1)</t>
  </si>
  <si>
    <t>Round 5 (Fioas)</t>
  </si>
  <si>
    <t>Round 6 (ASFactory)</t>
  </si>
  <si>
    <t>Round 7 (onsdhills)</t>
  </si>
  <si>
    <t>SuperJazz</t>
  </si>
  <si>
    <t>CelL</t>
  </si>
  <si>
    <t>Toni</t>
  </si>
  <si>
    <t>Spazix</t>
  </si>
  <si>
    <t>ThunderWalker</t>
  </si>
  <si>
    <t>Foly</t>
  </si>
  <si>
    <t>Slaz</t>
  </si>
  <si>
    <t>Snooze</t>
  </si>
  <si>
    <t>Owen</t>
  </si>
  <si>
    <t>Vegito</t>
  </si>
  <si>
    <t>Sperry</t>
  </si>
  <si>
    <t>Moti</t>
  </si>
  <si>
    <t>Quickz</t>
  </si>
  <si>
    <t>Dragon</t>
  </si>
  <si>
    <t>Lithium</t>
  </si>
  <si>
    <t>RabidRabb</t>
  </si>
  <si>
    <t>Treylina</t>
  </si>
  <si>
    <t>PurpleJazz</t>
  </si>
  <si>
    <t>Loon</t>
  </si>
  <si>
    <t>Emesewolf</t>
  </si>
  <si>
    <t>Plumbe</t>
  </si>
  <si>
    <t>Krytical</t>
  </si>
  <si>
    <t>AhMo</t>
  </si>
  <si>
    <t>Ninja</t>
  </si>
  <si>
    <t>cooba</t>
  </si>
  <si>
    <t>Aimane</t>
  </si>
  <si>
    <t>Rose</t>
  </si>
  <si>
    <t>Riko</t>
  </si>
  <si>
    <t>Lahm</t>
  </si>
  <si>
    <t>DarkSonic</t>
  </si>
  <si>
    <t>Raw Score</t>
  </si>
  <si>
    <t>Weighted Score</t>
  </si>
  <si>
    <t>Event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</si>
</sst>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4" fillId="0" borderId="0" xfId="0" applyFont="1"/>
    <xf numFmtId="0" fontId="1" fillId="0" borderId="0" xfId="0" applyFont="1"/>
    <xf numFmtId="0" fontId="5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showRuler="0" workbookViewId="0">
      <selection activeCell="F10" sqref="F10"/>
    </sheetView>
  </sheetViews>
  <sheetFormatPr baseColWidth="10" defaultRowHeight="15" x14ac:dyDescent="0"/>
  <cols>
    <col min="1" max="1" width="13.83203125" bestFit="1" customWidth="1"/>
    <col min="2" max="2" width="16.1640625" bestFit="1" customWidth="1"/>
    <col min="3" max="3" width="17" bestFit="1" customWidth="1"/>
    <col min="4" max="5" width="18.6640625" bestFit="1" customWidth="1"/>
    <col min="6" max="6" width="13.83203125" bestFit="1" customWidth="1"/>
    <col min="7" max="7" width="17.83203125" bestFit="1" customWidth="1"/>
    <col min="8" max="8" width="16.83203125" bestFit="1" customWidth="1"/>
    <col min="9" max="9" width="9.83203125" bestFit="1" customWidth="1"/>
    <col min="10" max="10" width="14.1640625" bestFit="1" customWidth="1"/>
    <col min="11" max="11" width="11.33203125" bestFit="1" customWidth="1"/>
    <col min="12" max="12" width="13.83203125" bestFit="1" customWidth="1"/>
  </cols>
  <sheetData>
    <row r="1" spans="1:1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37</v>
      </c>
      <c r="J1" s="3" t="s">
        <v>38</v>
      </c>
      <c r="K1" s="3" t="s">
        <v>39</v>
      </c>
      <c r="L1" s="2"/>
    </row>
    <row r="2" spans="1:12">
      <c r="A2" s="3" t="s">
        <v>24</v>
      </c>
      <c r="B2">
        <v>1</v>
      </c>
      <c r="C2">
        <f>2*1.1</f>
        <v>2.2000000000000002</v>
      </c>
      <c r="D2">
        <v>1</v>
      </c>
      <c r="E2">
        <v>2</v>
      </c>
      <c r="F2">
        <v>2</v>
      </c>
      <c r="G2">
        <f>2*1.1</f>
        <v>2.2000000000000002</v>
      </c>
      <c r="H2">
        <v>2</v>
      </c>
      <c r="I2">
        <f>SUM(B2:H2)</f>
        <v>12.399999999999999</v>
      </c>
      <c r="J2">
        <f>(50/12.4)*I2</f>
        <v>49.999999999999993</v>
      </c>
      <c r="K2">
        <v>50</v>
      </c>
      <c r="L2" s="4" t="s">
        <v>24</v>
      </c>
    </row>
    <row r="3" spans="1:12">
      <c r="A3" s="3" t="s">
        <v>12</v>
      </c>
      <c r="B3">
        <v>2</v>
      </c>
      <c r="C3">
        <f>1*1.1</f>
        <v>1.1000000000000001</v>
      </c>
      <c r="D3">
        <v>1</v>
      </c>
      <c r="E3">
        <v>2</v>
      </c>
      <c r="F3">
        <v>2</v>
      </c>
      <c r="G3">
        <v>2</v>
      </c>
      <c r="H3">
        <v>2</v>
      </c>
      <c r="I3">
        <f>SUM(B3:H3)</f>
        <v>12.1</v>
      </c>
      <c r="J3">
        <f t="shared" ref="J3:J31" si="0">(50/12.4)*I3</f>
        <v>48.79032258064516</v>
      </c>
      <c r="K3">
        <v>49</v>
      </c>
      <c r="L3" s="4" t="s">
        <v>12</v>
      </c>
    </row>
    <row r="4" spans="1:12">
      <c r="A4" s="3" t="s">
        <v>15</v>
      </c>
      <c r="B4">
        <v>2</v>
      </c>
      <c r="C4">
        <v>1</v>
      </c>
      <c r="D4">
        <v>2</v>
      </c>
      <c r="E4">
        <v>2</v>
      </c>
      <c r="F4">
        <v>1</v>
      </c>
      <c r="G4">
        <v>2</v>
      </c>
      <c r="H4">
        <v>2</v>
      </c>
      <c r="I4">
        <f>SUM(B4:H4)</f>
        <v>12</v>
      </c>
      <c r="J4">
        <f t="shared" si="0"/>
        <v>48.387096774193552</v>
      </c>
      <c r="K4">
        <v>48</v>
      </c>
      <c r="L4" s="4" t="s">
        <v>15</v>
      </c>
    </row>
    <row r="5" spans="1:12">
      <c r="A5" s="3" t="s">
        <v>17</v>
      </c>
      <c r="B5">
        <v>2</v>
      </c>
      <c r="C5">
        <v>2</v>
      </c>
      <c r="D5">
        <v>1</v>
      </c>
      <c r="E5">
        <v>2</v>
      </c>
      <c r="F5">
        <v>2</v>
      </c>
      <c r="G5">
        <v>1</v>
      </c>
      <c r="H5">
        <v>2</v>
      </c>
      <c r="I5">
        <f>SUM(B5:H5)</f>
        <v>12</v>
      </c>
      <c r="J5">
        <f t="shared" si="0"/>
        <v>48.387096774193552</v>
      </c>
      <c r="K5">
        <v>48</v>
      </c>
      <c r="L5" s="4" t="s">
        <v>17</v>
      </c>
    </row>
    <row r="6" spans="1:12">
      <c r="A6" s="3" t="s">
        <v>23</v>
      </c>
      <c r="B6">
        <v>2</v>
      </c>
      <c r="C6">
        <v>2</v>
      </c>
      <c r="D6">
        <v>2</v>
      </c>
      <c r="E6">
        <v>2</v>
      </c>
      <c r="F6">
        <v>1</v>
      </c>
      <c r="G6">
        <v>1</v>
      </c>
      <c r="H6">
        <v>2</v>
      </c>
      <c r="I6">
        <f>SUM(B6:H6)</f>
        <v>12</v>
      </c>
      <c r="J6">
        <f t="shared" si="0"/>
        <v>48.387096774193552</v>
      </c>
      <c r="K6">
        <v>48</v>
      </c>
      <c r="L6" s="4" t="s">
        <v>23</v>
      </c>
    </row>
    <row r="7" spans="1:12">
      <c r="A7" s="3" t="s">
        <v>11</v>
      </c>
      <c r="B7">
        <f>2*1.1</f>
        <v>2.2000000000000002</v>
      </c>
      <c r="C7">
        <v>2</v>
      </c>
      <c r="D7">
        <v>1</v>
      </c>
      <c r="E7">
        <v>1</v>
      </c>
      <c r="F7">
        <v>1</v>
      </c>
      <c r="G7">
        <v>2</v>
      </c>
      <c r="H7">
        <v>2</v>
      </c>
      <c r="I7">
        <f>SUM(B7:H7)</f>
        <v>11.2</v>
      </c>
      <c r="J7">
        <f t="shared" si="0"/>
        <v>45.161290322580641</v>
      </c>
      <c r="K7">
        <v>45</v>
      </c>
      <c r="L7" s="4" t="s">
        <v>11</v>
      </c>
    </row>
    <row r="8" spans="1:12">
      <c r="A8" s="3" t="s">
        <v>7</v>
      </c>
      <c r="B8">
        <v>2</v>
      </c>
      <c r="C8">
        <v>2</v>
      </c>
      <c r="D8">
        <v>1</v>
      </c>
      <c r="E8">
        <v>2</v>
      </c>
      <c r="F8">
        <v>2</v>
      </c>
      <c r="G8">
        <v>1</v>
      </c>
      <c r="H8">
        <v>1</v>
      </c>
      <c r="I8">
        <f>SUM(B8:H8)</f>
        <v>11</v>
      </c>
      <c r="J8">
        <f t="shared" si="0"/>
        <v>44.354838709677416</v>
      </c>
      <c r="K8">
        <v>44</v>
      </c>
      <c r="L8" s="4" t="s">
        <v>7</v>
      </c>
    </row>
    <row r="9" spans="1:12">
      <c r="A9" s="3" t="s">
        <v>13</v>
      </c>
      <c r="B9">
        <v>1</v>
      </c>
      <c r="C9">
        <v>2</v>
      </c>
      <c r="D9">
        <v>2</v>
      </c>
      <c r="E9">
        <v>2</v>
      </c>
      <c r="F9">
        <v>1</v>
      </c>
      <c r="G9">
        <v>1</v>
      </c>
      <c r="H9">
        <v>2</v>
      </c>
      <c r="I9">
        <f>SUM(B9:H9)</f>
        <v>11</v>
      </c>
      <c r="J9">
        <f t="shared" si="0"/>
        <v>44.354838709677416</v>
      </c>
      <c r="K9">
        <v>44</v>
      </c>
      <c r="L9" s="4" t="s">
        <v>13</v>
      </c>
    </row>
    <row r="10" spans="1:12">
      <c r="A10" s="3" t="s">
        <v>25</v>
      </c>
      <c r="B10">
        <v>1</v>
      </c>
      <c r="C10">
        <v>2</v>
      </c>
      <c r="D10">
        <v>2</v>
      </c>
      <c r="E10">
        <v>1</v>
      </c>
      <c r="F10">
        <v>1</v>
      </c>
      <c r="G10">
        <v>2</v>
      </c>
      <c r="H10">
        <v>2</v>
      </c>
      <c r="I10">
        <f>SUM(B10:H10)</f>
        <v>11</v>
      </c>
      <c r="J10">
        <f t="shared" si="0"/>
        <v>44.354838709677416</v>
      </c>
      <c r="K10">
        <v>44</v>
      </c>
      <c r="L10" s="4" t="s">
        <v>25</v>
      </c>
    </row>
    <row r="11" spans="1:12">
      <c r="A11" s="3" t="s">
        <v>16</v>
      </c>
      <c r="B11">
        <v>1</v>
      </c>
      <c r="C11">
        <v>1</v>
      </c>
      <c r="D11">
        <v>2</v>
      </c>
      <c r="E11">
        <v>1</v>
      </c>
      <c r="F11">
        <f>2*1.1</f>
        <v>2.2000000000000002</v>
      </c>
      <c r="G11">
        <v>2</v>
      </c>
      <c r="H11">
        <v>1</v>
      </c>
      <c r="I11">
        <f>SUM(B11:H11)</f>
        <v>10.199999999999999</v>
      </c>
      <c r="J11">
        <f t="shared" si="0"/>
        <v>41.129032258064512</v>
      </c>
      <c r="K11">
        <v>41</v>
      </c>
      <c r="L11" s="4" t="s">
        <v>16</v>
      </c>
    </row>
    <row r="12" spans="1:12">
      <c r="A12" s="3" t="s">
        <v>14</v>
      </c>
      <c r="B12">
        <v>2</v>
      </c>
      <c r="C12">
        <v>2</v>
      </c>
      <c r="D12">
        <v>1</v>
      </c>
      <c r="E12">
        <v>1</v>
      </c>
      <c r="F12">
        <v>1</v>
      </c>
      <c r="G12">
        <v>2</v>
      </c>
      <c r="H12">
        <v>1</v>
      </c>
      <c r="I12">
        <f>SUM(B12:H12)</f>
        <v>10</v>
      </c>
      <c r="J12">
        <f t="shared" si="0"/>
        <v>40.322580645161288</v>
      </c>
      <c r="K12">
        <v>40</v>
      </c>
      <c r="L12" s="4" t="s">
        <v>14</v>
      </c>
    </row>
    <row r="13" spans="1:12">
      <c r="A13" s="3" t="s">
        <v>18</v>
      </c>
      <c r="B13">
        <v>2</v>
      </c>
      <c r="C13">
        <v>1</v>
      </c>
      <c r="D13">
        <v>2</v>
      </c>
      <c r="E13">
        <v>1</v>
      </c>
      <c r="F13">
        <v>1</v>
      </c>
      <c r="G13">
        <v>1</v>
      </c>
      <c r="H13">
        <v>2</v>
      </c>
      <c r="I13">
        <f>SUM(B13:H13)</f>
        <v>10</v>
      </c>
      <c r="J13">
        <f t="shared" si="0"/>
        <v>40.322580645161288</v>
      </c>
      <c r="K13">
        <v>40</v>
      </c>
      <c r="L13" s="4" t="s">
        <v>18</v>
      </c>
    </row>
    <row r="14" spans="1:12">
      <c r="A14" s="3" t="s">
        <v>33</v>
      </c>
      <c r="B14">
        <v>0</v>
      </c>
      <c r="C14">
        <v>1</v>
      </c>
      <c r="D14">
        <v>2</v>
      </c>
      <c r="E14">
        <v>2</v>
      </c>
      <c r="F14">
        <v>2</v>
      </c>
      <c r="G14">
        <v>2</v>
      </c>
      <c r="H14">
        <v>1</v>
      </c>
      <c r="I14">
        <f>SUM(B14:H14)</f>
        <v>10</v>
      </c>
      <c r="J14">
        <f t="shared" si="0"/>
        <v>40.322580645161288</v>
      </c>
      <c r="K14">
        <v>40</v>
      </c>
      <c r="L14" s="4" t="s">
        <v>33</v>
      </c>
    </row>
    <row r="15" spans="1:12">
      <c r="A15" s="3" t="s">
        <v>29</v>
      </c>
      <c r="B15">
        <f>1/2</f>
        <v>0.5</v>
      </c>
      <c r="C15">
        <v>2</v>
      </c>
      <c r="D15">
        <v>1</v>
      </c>
      <c r="E15">
        <v>1</v>
      </c>
      <c r="F15">
        <v>2</v>
      </c>
      <c r="G15">
        <v>2</v>
      </c>
      <c r="H15">
        <v>1</v>
      </c>
      <c r="I15">
        <f>SUM(B15:H15)</f>
        <v>9.5</v>
      </c>
      <c r="J15">
        <f t="shared" si="0"/>
        <v>38.306451612903224</v>
      </c>
      <c r="K15">
        <v>38</v>
      </c>
      <c r="L15" s="4" t="s">
        <v>29</v>
      </c>
    </row>
    <row r="16" spans="1:12">
      <c r="A16" s="3" t="s">
        <v>10</v>
      </c>
      <c r="B16">
        <v>2</v>
      </c>
      <c r="C16">
        <v>1</v>
      </c>
      <c r="D16">
        <v>2</v>
      </c>
      <c r="E16">
        <v>1</v>
      </c>
      <c r="F16">
        <v>1</v>
      </c>
      <c r="G16">
        <f>1*1.1</f>
        <v>1.1000000000000001</v>
      </c>
      <c r="H16">
        <v>1</v>
      </c>
      <c r="I16">
        <f>SUM(B16:H16)</f>
        <v>9.1</v>
      </c>
      <c r="J16">
        <f t="shared" si="0"/>
        <v>36.693548387096776</v>
      </c>
      <c r="K16">
        <v>37</v>
      </c>
      <c r="L16" s="4" t="s">
        <v>10</v>
      </c>
    </row>
    <row r="17" spans="1:12">
      <c r="A17" s="3" t="s">
        <v>21</v>
      </c>
      <c r="B17">
        <v>2</v>
      </c>
      <c r="C17">
        <v>2</v>
      </c>
      <c r="D17">
        <v>2</v>
      </c>
      <c r="E17">
        <v>2</v>
      </c>
      <c r="F17">
        <v>1</v>
      </c>
      <c r="G17">
        <v>0</v>
      </c>
      <c r="H17">
        <v>0</v>
      </c>
      <c r="I17">
        <f>SUM(B17:H17)</f>
        <v>9</v>
      </c>
      <c r="J17">
        <f t="shared" si="0"/>
        <v>36.29032258064516</v>
      </c>
      <c r="K17">
        <v>36</v>
      </c>
      <c r="L17" s="4" t="s">
        <v>21</v>
      </c>
    </row>
    <row r="18" spans="1:12">
      <c r="A18" s="3" t="s">
        <v>26</v>
      </c>
      <c r="B18">
        <v>1</v>
      </c>
      <c r="C18">
        <v>1</v>
      </c>
      <c r="D18">
        <v>2</v>
      </c>
      <c r="E18">
        <v>1</v>
      </c>
      <c r="F18">
        <v>2</v>
      </c>
      <c r="G18">
        <v>1</v>
      </c>
      <c r="H18">
        <v>1</v>
      </c>
      <c r="I18">
        <f>SUM(B18:H18)</f>
        <v>9</v>
      </c>
      <c r="J18">
        <f t="shared" si="0"/>
        <v>36.29032258064516</v>
      </c>
      <c r="K18">
        <v>36</v>
      </c>
      <c r="L18" s="4" t="s">
        <v>26</v>
      </c>
    </row>
    <row r="19" spans="1:12">
      <c r="A19" s="3" t="s">
        <v>19</v>
      </c>
      <c r="B19">
        <f>1*1.1</f>
        <v>1.1000000000000001</v>
      </c>
      <c r="C19">
        <v>1</v>
      </c>
      <c r="D19">
        <v>1</v>
      </c>
      <c r="E19">
        <v>1</v>
      </c>
      <c r="F19">
        <v>1</v>
      </c>
      <c r="G19">
        <v>1</v>
      </c>
      <c r="H19">
        <f>2*1.1</f>
        <v>2.2000000000000002</v>
      </c>
      <c r="I19">
        <f>SUM(B19:H19)</f>
        <v>8.3000000000000007</v>
      </c>
      <c r="J19">
        <f t="shared" si="0"/>
        <v>33.467741935483872</v>
      </c>
      <c r="K19">
        <v>33</v>
      </c>
      <c r="L19" s="4" t="s">
        <v>19</v>
      </c>
    </row>
    <row r="20" spans="1:12">
      <c r="A20" s="3" t="s">
        <v>22</v>
      </c>
      <c r="B20">
        <v>1</v>
      </c>
      <c r="C20">
        <v>1</v>
      </c>
      <c r="D20">
        <v>1</v>
      </c>
      <c r="E20">
        <v>1</v>
      </c>
      <c r="F20">
        <v>2</v>
      </c>
      <c r="G20">
        <v>1</v>
      </c>
      <c r="H20">
        <v>1</v>
      </c>
      <c r="I20">
        <f>SUM(B20:H20)</f>
        <v>8</v>
      </c>
      <c r="J20">
        <f t="shared" si="0"/>
        <v>32.258064516129032</v>
      </c>
      <c r="K20">
        <v>32</v>
      </c>
      <c r="L20" s="4" t="s">
        <v>22</v>
      </c>
    </row>
    <row r="21" spans="1:12">
      <c r="A21" s="3" t="s">
        <v>34</v>
      </c>
      <c r="B21">
        <v>0</v>
      </c>
      <c r="C21">
        <f>2/2</f>
        <v>1</v>
      </c>
      <c r="D21">
        <v>2</v>
      </c>
      <c r="E21">
        <v>2</v>
      </c>
      <c r="F21">
        <v>2</v>
      </c>
      <c r="G21">
        <v>0</v>
      </c>
      <c r="H21">
        <v>0</v>
      </c>
      <c r="I21">
        <f>SUM(B21:H21)</f>
        <v>7</v>
      </c>
      <c r="J21">
        <f t="shared" si="0"/>
        <v>28.225806451612904</v>
      </c>
      <c r="K21">
        <v>28</v>
      </c>
      <c r="L21" s="4" t="s">
        <v>34</v>
      </c>
    </row>
    <row r="22" spans="1:12">
      <c r="A22" s="3" t="s">
        <v>8</v>
      </c>
      <c r="B22">
        <v>1</v>
      </c>
      <c r="C22">
        <v>2</v>
      </c>
      <c r="D22">
        <v>1</v>
      </c>
      <c r="E22">
        <v>1</v>
      </c>
      <c r="F22">
        <v>1</v>
      </c>
      <c r="G22">
        <v>0</v>
      </c>
      <c r="H22">
        <v>0</v>
      </c>
      <c r="I22">
        <f>SUM(B22:H22)</f>
        <v>6</v>
      </c>
      <c r="J22">
        <f t="shared" si="0"/>
        <v>24.193548387096776</v>
      </c>
      <c r="K22">
        <v>24</v>
      </c>
      <c r="L22" s="4" t="s">
        <v>8</v>
      </c>
    </row>
    <row r="23" spans="1:12">
      <c r="A23" s="3" t="s">
        <v>32</v>
      </c>
      <c r="B23">
        <v>0</v>
      </c>
      <c r="C23">
        <v>1</v>
      </c>
      <c r="D23">
        <v>1</v>
      </c>
      <c r="E23">
        <v>2</v>
      </c>
      <c r="F23">
        <v>2</v>
      </c>
      <c r="G23">
        <v>0</v>
      </c>
      <c r="H23">
        <v>0</v>
      </c>
      <c r="I23">
        <f>SUM(B23:H23)</f>
        <v>6</v>
      </c>
      <c r="J23">
        <f t="shared" si="0"/>
        <v>24.193548387096776</v>
      </c>
      <c r="K23">
        <v>24</v>
      </c>
      <c r="L23" s="4" t="s">
        <v>32</v>
      </c>
    </row>
    <row r="24" spans="1:12">
      <c r="A24" s="3" t="s">
        <v>35</v>
      </c>
      <c r="B24">
        <v>0</v>
      </c>
      <c r="C24">
        <v>0</v>
      </c>
      <c r="D24">
        <v>0</v>
      </c>
      <c r="E24">
        <v>0</v>
      </c>
      <c r="F24">
        <v>0</v>
      </c>
      <c r="G24">
        <v>2</v>
      </c>
      <c r="H24">
        <v>1</v>
      </c>
      <c r="I24">
        <f>SUM(B24:H24)</f>
        <v>3</v>
      </c>
      <c r="J24">
        <f t="shared" si="0"/>
        <v>12.096774193548388</v>
      </c>
      <c r="K24">
        <v>12</v>
      </c>
      <c r="L24" s="4" t="s">
        <v>35</v>
      </c>
    </row>
    <row r="25" spans="1:12">
      <c r="A25" s="3" t="s">
        <v>36</v>
      </c>
      <c r="B25">
        <v>0</v>
      </c>
      <c r="C25">
        <v>0</v>
      </c>
      <c r="D25">
        <v>0</v>
      </c>
      <c r="E25">
        <v>0</v>
      </c>
      <c r="F25">
        <v>0</v>
      </c>
      <c r="G25">
        <v>2</v>
      </c>
      <c r="H25">
        <v>1</v>
      </c>
      <c r="I25">
        <f>SUM(B25:H25)</f>
        <v>3</v>
      </c>
      <c r="J25">
        <f t="shared" si="0"/>
        <v>12.096774193548388</v>
      </c>
      <c r="K25">
        <v>12</v>
      </c>
      <c r="L25" s="4" t="s">
        <v>36</v>
      </c>
    </row>
    <row r="26" spans="1:12">
      <c r="A26" s="3" t="s">
        <v>9</v>
      </c>
      <c r="B26">
        <v>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f>SUM(B26:H26)</f>
        <v>2</v>
      </c>
      <c r="J26">
        <f t="shared" si="0"/>
        <v>8.064516129032258</v>
      </c>
      <c r="K26">
        <v>8</v>
      </c>
      <c r="L26" s="4" t="s">
        <v>9</v>
      </c>
    </row>
    <row r="27" spans="1:12">
      <c r="A27" s="3" t="s">
        <v>20</v>
      </c>
      <c r="B27">
        <v>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f>SUM(B27:H27)</f>
        <v>2</v>
      </c>
      <c r="J27">
        <f t="shared" si="0"/>
        <v>8.064516129032258</v>
      </c>
      <c r="K27">
        <v>8</v>
      </c>
      <c r="L27" s="4" t="s">
        <v>20</v>
      </c>
    </row>
    <row r="28" spans="1:12">
      <c r="A28" s="3" t="s">
        <v>27</v>
      </c>
      <c r="B28">
        <v>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f>SUM(B28:H28)</f>
        <v>1</v>
      </c>
      <c r="J28">
        <f t="shared" si="0"/>
        <v>4.032258064516129</v>
      </c>
      <c r="K28">
        <v>4</v>
      </c>
      <c r="L28" s="4" t="s">
        <v>27</v>
      </c>
    </row>
    <row r="29" spans="1:12">
      <c r="A29" s="3" t="s">
        <v>28</v>
      </c>
      <c r="B29">
        <v>1</v>
      </c>
      <c r="C29" s="1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f>SUM(B29:H29)</f>
        <v>1</v>
      </c>
      <c r="J29">
        <f t="shared" si="0"/>
        <v>4.032258064516129</v>
      </c>
      <c r="K29">
        <v>4</v>
      </c>
      <c r="L29" s="4" t="s">
        <v>28</v>
      </c>
    </row>
    <row r="30" spans="1:12">
      <c r="A30" s="3" t="s">
        <v>31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f>SUM(B30:H30)</f>
        <v>1</v>
      </c>
      <c r="J30">
        <f t="shared" si="0"/>
        <v>4.032258064516129</v>
      </c>
      <c r="K30">
        <v>4</v>
      </c>
      <c r="L30" s="4" t="s">
        <v>31</v>
      </c>
    </row>
    <row r="31" spans="1:12">
      <c r="A31" s="3" t="s">
        <v>30</v>
      </c>
      <c r="B31">
        <f>1/2</f>
        <v>0.5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f>SUM(B31:H31)</f>
        <v>0.5</v>
      </c>
      <c r="J31">
        <f t="shared" si="0"/>
        <v>2.0161290322580645</v>
      </c>
      <c r="K31">
        <v>2</v>
      </c>
      <c r="L31" s="4" t="s">
        <v>30</v>
      </c>
    </row>
  </sheetData>
  <sortState ref="A2:L31">
    <sortCondition descending="1" ref="I2:I31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Plymouth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Jeffery</dc:creator>
  <cp:lastModifiedBy>Bill Jeffery</cp:lastModifiedBy>
  <dcterms:created xsi:type="dcterms:W3CDTF">2013-01-06T21:09:28Z</dcterms:created>
  <dcterms:modified xsi:type="dcterms:W3CDTF">2013-01-07T18:36:13Z</dcterms:modified>
</cp:coreProperties>
</file>